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1ER. TRIMESTRE 2023\DIGI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62913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21" i="4"/>
  <c r="G16" i="4"/>
  <c r="G21" i="4"/>
  <c r="D31" i="4"/>
  <c r="D39" i="4" s="1"/>
  <c r="G31" i="4"/>
  <c r="G39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<sst xmlns="http://schemas.openxmlformats.org/spreadsheetml/2006/main" count="103" uniqueCount="55">
  <si>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</si>
  <si>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</si>
  <si>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</si>
  <si>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</si>
  <si>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</si>
  <si>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</si>
  <si>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</si>
  <si>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</si>
  <si>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</si>
  <si>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</si>
  <si>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</si>
  <si>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</si>
  <si>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</si>
  <si>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</si>
  <si>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</si>
  <si>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</si>
  <si>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</si>
  <si>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</si>
  <si>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</si>
  <si>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</si>
  <si>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</si>
  <si>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</si>
  <si>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</si>
  <si>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</si>
  <si>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</si>
  <si>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</si>
  <si>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</si>
  <si>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</si>
  <si>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</si>
  <si>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</si>
  <si>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</si>
  <si>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</si>
  <si>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</si>
  <si>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</si>
  <si>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</si>
  <si>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</si>
  <si>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</si>
  <si>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</si>
  <si>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</si>
  <si>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</si>
  <si>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</si>
  <si>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</si>
  <si>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</si>
  <si>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</si>
  <si>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</si>
  <si>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</si>
  <si>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</si>
  <si>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</si>
  <si>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</si>
  <si>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</si>
  <si>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de Agua Potable y Alcantarillado de San Francisco del Rincón, Gto.
Estado Analítico de Ingresos
Del 1 de Enero al 31 de Marzo de 2023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</si>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</sst>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indent="3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5" xfId="8" applyFont="1" applyFill="1" applyBorder="1" applyAlignment="1" applyProtection="1">
      <alignment horizontal="center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horizontal="left" vertical="top" indent="1"/>
    </xf>
    <xf numFmtId="0" fontId="8" fillId="0" borderId="0" xfId="8" applyFont="1" applyFill="1" applyBorder="1" applyAlignment="1" applyProtection="1">
      <alignment horizontal="left" vertical="top" wrapText="1" indent="2"/>
    </xf>
    <xf numFmtId="0" fontId="9" fillId="0" borderId="2" xfId="8" applyFont="1" applyFill="1" applyBorder="1" applyAlignment="1" applyProtection="1">
      <alignment horizontal="left" vertical="top" wrapText="1" indent="1"/>
    </xf>
    <xf numFmtId="0" fontId="0" fillId="0" borderId="0" xfId="0"/>
    <xf numFmtId="0" fontId="8" fillId="0" borderId="0" xfId="9" applyFont="1" applyAlignment="1" applyProtection="1">
      <alignment vertical="top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9" fillId="0" borderId="0" xfId="9" applyFont="1" applyAlignment="1" applyProtection="1">
      <alignment vertical="top"/>
      <protection locked="0"/>
    </xf>
    <xf numFmtId="0" fontId="7" fillId="0" borderId="0" xfId="0" applyFont="1"/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 wrapText="1"/>
    </xf>
    <xf numFmtId="0" fontId="9" fillId="2" borderId="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2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topLeftCell="A37" zoomScaleNormal="100" workbookViewId="0">
      <selection activeCell="A59" sqref="A5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2" t="s">
        <v>50</v>
      </c>
      <c r="B1" s="43"/>
      <c r="C1" s="43"/>
      <c r="D1" s="43"/>
      <c r="E1" s="43"/>
      <c r="F1" s="43"/>
      <c r="G1" s="44"/>
    </row>
    <row r="2" spans="1:8" s="3" customFormat="1" x14ac:dyDescent="0.2">
      <c r="A2" s="45" t="s">
        <v>14</v>
      </c>
      <c r="B2" s="43" t="s">
        <v>22</v>
      </c>
      <c r="C2" s="43"/>
      <c r="D2" s="43"/>
      <c r="E2" s="43"/>
      <c r="F2" s="43"/>
      <c r="G2" s="52" t="s">
        <v>19</v>
      </c>
    </row>
    <row r="3" spans="1:8" s="1" customFormat="1" ht="24.95" customHeight="1" x14ac:dyDescent="0.2">
      <c r="A3" s="46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3"/>
    </row>
    <row r="4" spans="1:8" s="1" customFormat="1" x14ac:dyDescent="0.2">
      <c r="A4" s="47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1634773.67</v>
      </c>
      <c r="C9" s="16">
        <v>0</v>
      </c>
      <c r="D9" s="16">
        <f t="shared" si="0"/>
        <v>1634773.67</v>
      </c>
      <c r="E9" s="16">
        <v>738765.06</v>
      </c>
      <c r="F9" s="16">
        <v>738765.06</v>
      </c>
      <c r="G9" s="16">
        <f t="shared" si="1"/>
        <v>-896008.60999999987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96548726.060000002</v>
      </c>
      <c r="C11" s="16">
        <v>350000</v>
      </c>
      <c r="D11" s="16">
        <f t="shared" si="2"/>
        <v>96898726.060000002</v>
      </c>
      <c r="E11" s="16">
        <v>30104431.920000002</v>
      </c>
      <c r="F11" s="16">
        <v>30104431.920000002</v>
      </c>
      <c r="G11" s="16">
        <f t="shared" si="3"/>
        <v>-66444294.140000001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0</v>
      </c>
      <c r="C13" s="16">
        <v>150000</v>
      </c>
      <c r="D13" s="16">
        <f t="shared" si="2"/>
        <v>150000</v>
      </c>
      <c r="E13" s="16">
        <v>198176.62</v>
      </c>
      <c r="F13" s="16">
        <v>133375.1</v>
      </c>
      <c r="G13" s="16">
        <f t="shared" si="3"/>
        <v>133375.1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98183499.730000004</v>
      </c>
      <c r="C16" s="17">
        <f t="shared" ref="C16:G16" si="6">SUM(C5:C14)</f>
        <v>500000</v>
      </c>
      <c r="D16" s="17">
        <f t="shared" si="6"/>
        <v>98683499.730000004</v>
      </c>
      <c r="E16" s="17">
        <f t="shared" si="6"/>
        <v>31041373.600000001</v>
      </c>
      <c r="F16" s="10">
        <f t="shared" si="6"/>
        <v>30976572.080000002</v>
      </c>
      <c r="G16" s="11">
        <f t="shared" si="6"/>
        <v>-67206927.650000006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8" t="s">
        <v>23</v>
      </c>
      <c r="B18" s="43" t="s">
        <v>22</v>
      </c>
      <c r="C18" s="43"/>
      <c r="D18" s="43"/>
      <c r="E18" s="43"/>
      <c r="F18" s="43"/>
      <c r="G18" s="52" t="s">
        <v>19</v>
      </c>
      <c r="H18" s="30" t="s">
        <v>46</v>
      </c>
    </row>
    <row r="19" spans="1:8" ht="22.5" x14ac:dyDescent="0.2">
      <c r="A19" s="49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3"/>
      <c r="H19" s="30" t="s">
        <v>46</v>
      </c>
    </row>
    <row r="20" spans="1:8" x14ac:dyDescent="0.2">
      <c r="A20" s="50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98183499.730000004</v>
      </c>
      <c r="C31" s="20">
        <f t="shared" si="14"/>
        <v>500000</v>
      </c>
      <c r="D31" s="20">
        <f t="shared" si="14"/>
        <v>98683499.730000004</v>
      </c>
      <c r="E31" s="20">
        <f t="shared" si="14"/>
        <v>31041373.600000001</v>
      </c>
      <c r="F31" s="20">
        <f t="shared" si="14"/>
        <v>30976572.080000002</v>
      </c>
      <c r="G31" s="20">
        <f t="shared" si="14"/>
        <v>-67206927.650000006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1634773.67</v>
      </c>
      <c r="C33" s="19">
        <v>0</v>
      </c>
      <c r="D33" s="19">
        <f>B33+C33</f>
        <v>1634773.67</v>
      </c>
      <c r="E33" s="19">
        <v>738765.06</v>
      </c>
      <c r="F33" s="19">
        <v>738765.06</v>
      </c>
      <c r="G33" s="19">
        <f t="shared" ref="G33:G34" si="15">F33-B33</f>
        <v>-896008.60999999987</v>
      </c>
      <c r="H33" s="30" t="s">
        <v>40</v>
      </c>
    </row>
    <row r="34" spans="1:8" ht="22.5" x14ac:dyDescent="0.2">
      <c r="A34" s="35" t="s">
        <v>32</v>
      </c>
      <c r="B34" s="19">
        <v>96548726.060000002</v>
      </c>
      <c r="C34" s="19">
        <v>350000</v>
      </c>
      <c r="D34" s="19">
        <f>B34+C34</f>
        <v>96898726.060000002</v>
      </c>
      <c r="E34" s="19">
        <v>30104431.920000002</v>
      </c>
      <c r="F34" s="19">
        <v>30104431.920000002</v>
      </c>
      <c r="G34" s="19">
        <f t="shared" si="15"/>
        <v>-66444294.140000001</v>
      </c>
      <c r="H34" s="30" t="s">
        <v>42</v>
      </c>
    </row>
    <row r="35" spans="1:8" ht="22.5" x14ac:dyDescent="0.2">
      <c r="A35" s="35" t="s">
        <v>26</v>
      </c>
      <c r="B35" s="19">
        <v>0</v>
      </c>
      <c r="C35" s="19">
        <v>150000</v>
      </c>
      <c r="D35" s="19">
        <f>B35+C35</f>
        <v>150000</v>
      </c>
      <c r="E35" s="19">
        <v>198176.62</v>
      </c>
      <c r="F35" s="19">
        <v>133375.1</v>
      </c>
      <c r="G35" s="19">
        <f t="shared" ref="G35" si="16">F35-B35</f>
        <v>133375.1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14" t="s">
        <v>13</v>
      </c>
      <c r="B39" s="17">
        <f>SUM(B37+B31+B21)</f>
        <v>98183499.730000004</v>
      </c>
      <c r="C39" s="17">
        <f t="shared" ref="C39:G39" si="18">SUM(C37+C31+C21)</f>
        <v>500000</v>
      </c>
      <c r="D39" s="17">
        <f t="shared" si="18"/>
        <v>98683499.730000004</v>
      </c>
      <c r="E39" s="17">
        <f t="shared" si="18"/>
        <v>31041373.600000001</v>
      </c>
      <c r="F39" s="17">
        <f t="shared" si="18"/>
        <v>30976572.080000002</v>
      </c>
      <c r="G39" s="11">
        <f t="shared" si="18"/>
        <v>-67206927.650000006</v>
      </c>
      <c r="H39" s="30" t="s">
        <v>46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30" t="s">
        <v>46</v>
      </c>
    </row>
    <row r="41" spans="1:8" x14ac:dyDescent="0.2">
      <c r="A41" s="31" t="s">
        <v>49</v>
      </c>
    </row>
    <row r="42" spans="1:8" ht="22.5" x14ac:dyDescent="0.2">
      <c r="A42" s="28" t="s">
        <v>34</v>
      </c>
    </row>
    <row r="43" spans="1:8" x14ac:dyDescent="0.2">
      <c r="A43" s="29" t="s">
        <v>35</v>
      </c>
    </row>
    <row r="44" spans="1:8" ht="30.75" customHeight="1" x14ac:dyDescent="0.2">
      <c r="A44" s="51" t="s">
        <v>36</v>
      </c>
      <c r="B44" s="51"/>
      <c r="C44" s="51"/>
      <c r="D44" s="51"/>
      <c r="E44" s="51"/>
      <c r="F44" s="51"/>
      <c r="G44" s="51"/>
    </row>
    <row r="48" spans="1:8" x14ac:dyDescent="0.2">
      <c r="A48" s="38" t="s">
        <v>51</v>
      </c>
      <c r="B48" s="37"/>
      <c r="C48" s="37"/>
    </row>
    <row r="49" spans="1:3" x14ac:dyDescent="0.2">
      <c r="A49" s="40" t="s">
        <v>52</v>
      </c>
      <c r="B49" s="41"/>
      <c r="C49" s="37"/>
    </row>
    <row r="50" spans="1:3" x14ac:dyDescent="0.2">
      <c r="A50" s="40" t="s">
        <v>53</v>
      </c>
      <c r="B50" s="37"/>
      <c r="C50" s="37"/>
    </row>
    <row r="51" spans="1:3" x14ac:dyDescent="0.2">
      <c r="A51" s="40" t="s">
        <v>54</v>
      </c>
      <c r="B51" s="38"/>
      <c r="C51" s="39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2019-04-05T21:16:20Z</cp:lastPrinted>
  <dcterms:created xsi:type="dcterms:W3CDTF">2012-12-11T20:48:19Z</dcterms:created>
  <dcterms:modified xsi:type="dcterms:W3CDTF">2023-04-27T23:15:55Z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